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20ACF583-1258-483E-9982-F0B68A51C4AA}"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<sst xmlns="http://schemas.openxmlformats.org/spreadsheetml/2006/main" count="7656" uniqueCount="1925">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</sst>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109.8" customHeight="1">
      <c r="A10" s="238" t="s">
        <v>1903</v>
      </c>
      <c r="B10" s="239"/>
      <c r="C10" s="182" t="str">
        <f>VLOOKUP(A10,Listado!1:1048576,6,0)</f>
        <v>G. INTERNACIONAL Y GLOBAL MOBILITY</v>
      </c>
      <c r="D10" s="182"/>
      <c r="E10" s="182"/>
      <c r="F10" s="182"/>
      <c r="G10" s="182" t="str">
        <f>VLOOKUP(A10,Listado!1:1048576,7,0)</f>
        <v>Técnico/a 2</v>
      </c>
      <c r="H10" s="182"/>
      <c r="I10" s="232" t="str">
        <f>VLOOKUP(A10,Listado!1:1048576,2,0)</f>
        <v>Técnico/a de Compensación Internacional</v>
      </c>
      <c r="J10" s="233"/>
      <c r="K10" s="182" t="str">
        <f>VLOOKUP(A10,Listado!1:1048576,11,0)</f>
        <v>Madrid</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23" customHeight="1" thickTop="1" thickBot="1">
      <c r="A17" s="222" t="str">
        <f>VLOOKUP(A10,Listado!1:1048576,18,0)</f>
        <v>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24">
      <c r="A93" s="37"/>
      <c r="B93" s="43"/>
      <c r="C93" s="43"/>
      <c r="D93" s="43"/>
      <c r="E93" s="43"/>
      <c r="F93" s="43"/>
      <c r="G93" s="43"/>
      <c r="L93" s="44"/>
    </row>
    <row r="94" spans="1:12" s="6" customFormat="1" ht="24">
      <c r="A94" s="37"/>
      <c r="B94" s="43"/>
      <c r="C94" s="45" t="s">
        <v>279</v>
      </c>
      <c r="D94" s="155"/>
      <c r="E94" s="155"/>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56" t="s">
        <v>284</v>
      </c>
      <c r="G96" s="156"/>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nQQhQrJDSIrYmA5Fj+p4LuMuUjtdNT0YcNdFCN5RIKLVz/5xC+Tsngz+cpLtUYDIXUepisjwMmcEZbO7cr7xbg==" saltValue="Jq+vT8EgtCNGmA4ot2vqk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02.6">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2022-10-11T14:23:02Z</dcterms:modified>
</cp:coreProperties>
</file>